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05" windowWidth="11340" windowHeight="8835" activeTab="0"/>
  </bookViews>
  <sheets>
    <sheet name="Faktiske pr. 5.9.2015 " sheetId="7" r:id="rId1"/>
    <sheet name="Ark1" sheetId="6" r:id="rId2"/>
  </sheets>
  <definedNames/>
  <calcPr calcId="145621"/>
</workbook>
</file>

<file path=xl/sharedStrings.xml><?xml version="1.0" encoding="utf-8"?>
<sst xmlns="http://schemas.openxmlformats.org/spreadsheetml/2006/main" count="17" uniqueCount="17">
  <si>
    <t>Samlede tal</t>
  </si>
  <si>
    <t>SFO - 2</t>
  </si>
  <si>
    <t>Tildeling i alt</t>
  </si>
  <si>
    <t>Fremmøde i uge 36</t>
  </si>
  <si>
    <t xml:space="preserve">Samlet antal elever i 4. - 6. kl. </t>
  </si>
  <si>
    <t>Fremmøde i uge 36 i % af antal tilmeldte</t>
  </si>
  <si>
    <t>Tilmeldte i % af samlet potientielle brugere</t>
  </si>
  <si>
    <t>Ressourcetildeling til SFO 2 pr. 5.9.2015</t>
  </si>
  <si>
    <t>Dok. 124333-15</t>
  </si>
  <si>
    <t>Blåvandshuk Skole - (Samuelsgården)</t>
  </si>
  <si>
    <t>Børn tilmeldt SFO2</t>
  </si>
  <si>
    <t>Åbningsdage</t>
  </si>
  <si>
    <t>500 kr./md.</t>
  </si>
  <si>
    <t>Forældrebetaling</t>
  </si>
  <si>
    <t>Tildeling pr. barn pr. år</t>
  </si>
  <si>
    <t xml:space="preserve">Samlet forældrebetaling </t>
  </si>
  <si>
    <t xml:space="preserve">Faktiske                                              SFO2  pr. 5/9-2015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</si>
</sst>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 * #,##0.0_ ;_ * \-#,##0.0_ ;_ * &quot;-&quot;_ ;_ @_ "/>
    <numFmt numFmtId="166" formatCode="_ * #,##0_ ;_ * \-#,##0_ ;_ * &quot;-&quot;??_ ;_ @_ "/>
  </numFmts>
  <fonts count="4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Border="1" applyAlignment="1">
      <alignment vertical="justify"/>
    </xf>
    <xf numFmtId="0" fontId="2" fillId="0" borderId="1" xfId="0" applyFont="1" applyBorder="1"/>
    <xf numFmtId="0" fontId="2" fillId="0" borderId="0" xfId="0" applyFont="1"/>
    <xf numFmtId="41" fontId="2" fillId="0" borderId="2" xfId="0" applyNumberFormat="1" applyFont="1" applyBorder="1"/>
    <xf numFmtId="41" fontId="2" fillId="0" borderId="3" xfId="0" applyNumberFormat="1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5" xfId="0" applyFont="1" applyBorder="1"/>
    <xf numFmtId="41" fontId="2" fillId="0" borderId="5" xfId="0" applyNumberFormat="1" applyFont="1" applyBorder="1"/>
    <xf numFmtId="164" fontId="2" fillId="0" borderId="1" xfId="0" applyNumberFormat="1" applyFont="1" applyBorder="1"/>
    <xf numFmtId="0" fontId="2" fillId="0" borderId="6" xfId="0" applyFont="1" applyBorder="1"/>
    <xf numFmtId="0" fontId="2" fillId="0" borderId="7" xfId="0" applyFont="1" applyBorder="1"/>
    <xf numFmtId="0" fontId="1" fillId="0" borderId="0" xfId="0" applyFont="1"/>
    <xf numFmtId="3" fontId="2" fillId="2" borderId="2" xfId="0" applyNumberFormat="1" applyFont="1" applyFill="1" applyBorder="1"/>
    <xf numFmtId="0" fontId="3" fillId="0" borderId="0" xfId="0" applyFont="1"/>
    <xf numFmtId="0" fontId="1" fillId="0" borderId="5" xfId="0" applyFont="1" applyBorder="1" applyAlignment="1">
      <alignment wrapText="1"/>
    </xf>
    <xf numFmtId="0" fontId="1" fillId="0" borderId="7" xfId="0" applyFont="1" applyBorder="1"/>
    <xf numFmtId="3" fontId="1" fillId="0" borderId="0" xfId="0" applyNumberFormat="1" applyFont="1"/>
    <xf numFmtId="0" fontId="1" fillId="3" borderId="4" xfId="0" applyFont="1" applyFill="1" applyBorder="1" applyAlignment="1">
      <alignment wrapText="1"/>
    </xf>
    <xf numFmtId="41" fontId="2" fillId="0" borderId="2" xfId="0" applyNumberFormat="1" applyFont="1" applyBorder="1" applyAlignment="1">
      <alignment horizontal="right"/>
    </xf>
    <xf numFmtId="165" fontId="2" fillId="0" borderId="2" xfId="0" applyNumberFormat="1" applyFont="1" applyBorder="1"/>
    <xf numFmtId="165" fontId="2" fillId="0" borderId="0" xfId="0" applyNumberFormat="1" applyFont="1" applyBorder="1"/>
    <xf numFmtId="166" fontId="2" fillId="0" borderId="2" xfId="20" applyNumberFormat="1" applyFont="1" applyBorder="1"/>
    <xf numFmtId="41" fontId="2" fillId="0" borderId="0" xfId="0" applyNumberFormat="1" applyFont="1"/>
    <xf numFmtId="166" fontId="2" fillId="0" borderId="0" xfId="2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zoomScale="110" zoomScaleNormal="110" workbookViewId="0" topLeftCell="A1">
      <selection activeCell="A7" sqref="A7:I7"/>
    </sheetView>
  </sheetViews>
  <sheetFormatPr defaultColWidth="9.140625" defaultRowHeight="12.75"/>
  <cols>
    <col min="1" max="1" width="26.57421875" style="3" customWidth="1"/>
    <col min="2" max="2" width="12.8515625" style="3" customWidth="1"/>
    <col min="3" max="3" width="11.140625" style="3" customWidth="1"/>
    <col min="4" max="5" width="12.8515625" style="3" customWidth="1"/>
    <col min="6" max="6" width="13.28125" style="3" customWidth="1"/>
    <col min="7" max="7" width="16.00390625" style="3" customWidth="1"/>
    <col min="8" max="8" width="11.57421875" style="3" customWidth="1"/>
    <col min="9" max="9" width="12.8515625" style="3" customWidth="1"/>
    <col min="10" max="16384" width="9.140625" style="3" customWidth="1"/>
  </cols>
  <sheetData>
    <row r="1" ht="15.75">
      <c r="A1" s="15" t="s">
        <v>7</v>
      </c>
    </row>
    <row r="2" ht="12.75" thickBot="1"/>
    <row r="3" spans="1:9" s="1" customFormat="1" ht="53.45" customHeight="1" thickBot="1">
      <c r="A3" s="19" t="s">
        <v>16</v>
      </c>
      <c r="B3" s="16" t="s">
        <v>4</v>
      </c>
      <c r="C3" s="16" t="s">
        <v>10</v>
      </c>
      <c r="D3" s="16" t="s">
        <v>6</v>
      </c>
      <c r="E3" s="16" t="s">
        <v>2</v>
      </c>
      <c r="F3" s="16" t="s">
        <v>11</v>
      </c>
      <c r="G3" s="16" t="s">
        <v>13</v>
      </c>
      <c r="H3" s="16" t="s">
        <v>3</v>
      </c>
      <c r="I3" s="16" t="s">
        <v>5</v>
      </c>
    </row>
    <row r="4" spans="1:9" ht="12.75">
      <c r="A4" s="11"/>
      <c r="B4" s="2"/>
      <c r="C4" s="2"/>
      <c r="D4" s="2"/>
      <c r="E4" s="2"/>
      <c r="F4" s="2"/>
      <c r="G4" s="2"/>
      <c r="H4" s="2"/>
      <c r="I4" s="2"/>
    </row>
    <row r="5" spans="1:9" ht="12.75">
      <c r="A5" s="12"/>
      <c r="B5" s="4"/>
      <c r="C5" s="14"/>
      <c r="D5" s="4"/>
      <c r="E5" s="4"/>
      <c r="F5" s="4"/>
      <c r="G5" s="20"/>
      <c r="H5" s="23"/>
      <c r="I5" s="4"/>
    </row>
    <row r="6" spans="1:9" ht="12.75">
      <c r="A6" s="17" t="s">
        <v>1</v>
      </c>
      <c r="B6" s="4"/>
      <c r="C6" s="14"/>
      <c r="D6" s="4"/>
      <c r="E6" s="4"/>
      <c r="F6" s="4"/>
      <c r="G6" s="20"/>
      <c r="H6" s="4"/>
      <c r="I6" s="4"/>
    </row>
    <row r="7" spans="1:9" ht="12.75">
      <c r="A7" s="12" t="s">
        <v>9</v>
      </c>
      <c r="B7" s="4">
        <f>59+48+62</f>
        <v>169</v>
      </c>
      <c r="C7" s="14">
        <v>140</v>
      </c>
      <c r="D7" s="21">
        <f>C7/B7%</f>
        <v>82.84023668639054</v>
      </c>
      <c r="E7" s="4">
        <f>C7*$C$13</f>
        <v>1604284.3739999998</v>
      </c>
      <c r="F7" s="4">
        <v>5</v>
      </c>
      <c r="G7" s="20" t="s">
        <v>12</v>
      </c>
      <c r="H7" s="4">
        <v>132</v>
      </c>
      <c r="I7" s="4">
        <f>H7/C7%</f>
        <v>94.28571428571429</v>
      </c>
    </row>
    <row r="8" spans="1:9" s="6" customFormat="1" ht="12.75" thickBot="1">
      <c r="A8" s="12"/>
      <c r="B8" s="5"/>
      <c r="C8" s="14"/>
      <c r="D8" s="5"/>
      <c r="E8" s="5"/>
      <c r="F8" s="5"/>
      <c r="G8" s="5"/>
      <c r="H8" s="5"/>
      <c r="I8" s="5"/>
    </row>
    <row r="9" spans="1:10" s="6" customFormat="1" ht="12.75" thickBot="1">
      <c r="A9" s="7" t="s">
        <v>0</v>
      </c>
      <c r="B9" s="9">
        <f>SUM(B5:B8)</f>
        <v>169</v>
      </c>
      <c r="C9" s="8">
        <f>SUM(C5:C8)</f>
        <v>140</v>
      </c>
      <c r="D9" s="21">
        <f>C9/B9%</f>
        <v>82.84023668639054</v>
      </c>
      <c r="E9" s="9">
        <f>SUM(E5:E7)</f>
        <v>1604284.3739999998</v>
      </c>
      <c r="F9" s="9">
        <v>5</v>
      </c>
      <c r="G9" s="9"/>
      <c r="H9" s="9">
        <f>SUM(H5:H8)</f>
        <v>132</v>
      </c>
      <c r="I9" s="21"/>
      <c r="J9" s="22"/>
    </row>
    <row r="10" spans="1:9" ht="12.75">
      <c r="A10" s="2"/>
      <c r="B10" s="2"/>
      <c r="C10" s="10"/>
      <c r="D10" s="2"/>
      <c r="E10" s="2"/>
      <c r="F10" s="2"/>
      <c r="G10" s="2"/>
      <c r="H10" s="2"/>
      <c r="I10" s="2"/>
    </row>
    <row r="12" ht="15" customHeight="1">
      <c r="A12" s="13"/>
    </row>
    <row r="13" spans="1:3" ht="12.75">
      <c r="A13" s="13" t="s">
        <v>14</v>
      </c>
      <c r="C13" s="18">
        <f>11311*1.0131</f>
        <v>11459.174099999998</v>
      </c>
    </row>
    <row r="14" spans="1:5" ht="12.75">
      <c r="A14" s="3" t="s">
        <v>15</v>
      </c>
      <c r="E14" s="25">
        <f>C7*500*11</f>
        <v>770000</v>
      </c>
    </row>
    <row r="15" spans="1:3" ht="12.75">
      <c r="A15" s="13"/>
      <c r="C15" s="18"/>
    </row>
    <row r="18" spans="1:5" ht="12.75">
      <c r="A18" s="3" t="s">
        <v>8</v>
      </c>
      <c r="E18" s="24"/>
    </row>
  </sheetData>
  <printOptions/>
  <pageMargins left="0.75" right="0.18" top="0.85" bottom="0.33" header="0" footer="0"/>
  <pageSetup fitToHeight="1" fitToWidth="1" horizontalDpi="600" verticalDpi="600" orientation="landscape" paperSize="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Varde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Antal børn i SFO pr. 5-9-2012</dc:title>
  <dc:subject>ØVRIGE</dc:subject>
  <dc:creator>LIAN</dc:creator>
  <cp:keywords/>
  <dc:description>Antal børn i SFO pr. 5-9-2012</dc:description>
  <cp:lastModifiedBy>Jette Poulsen</cp:lastModifiedBy>
  <cp:lastPrinted>2015-09-14T12:44:52Z</cp:lastPrinted>
  <dcterms:created xsi:type="dcterms:W3CDTF">2009-12-15T11:15:40Z</dcterms:created>
  <dcterms:modified xsi:type="dcterms:W3CDTF">2015-09-16T11:29:42Z</dcterms:modified>
  <cp:category/>
  <cp:version/>
  <cp:contentType/>
  <cp:contentStatus/>
</cp:coreProperties>
</file>